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ildrury-my.sharepoint.com/personal/jgoodman001_drury_edu/Documents/Desktop/"/>
    </mc:Choice>
  </mc:AlternateContent>
  <xr:revisionPtr revIDLastSave="14" documentId="8_{69070BC7-9F4A-44C8-B29E-ACB65BA7C747}" xr6:coauthVersionLast="47" xr6:coauthVersionMax="47" xr10:uidLastSave="{E5B62EA8-B8AA-41AA-AC3A-B5EE13FC141F}"/>
  <bookViews>
    <workbookView xWindow="-120" yWindow="-120" windowWidth="29040" windowHeight="15720" activeTab="1" xr2:uid="{222AE2FA-E085-4058-99E4-70755339CD98}"/>
  </bookViews>
  <sheets>
    <sheet name="Special Allocation Proposal" sheetId="1" r:id="rId1"/>
    <sheet name="Special Allo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37" i="2"/>
  <c r="F35" i="2"/>
  <c r="F32" i="2"/>
  <c r="F30" i="2"/>
  <c r="E26" i="2"/>
  <c r="M21" i="2"/>
  <c r="L21" i="2"/>
  <c r="K21" i="2"/>
  <c r="N19" i="2"/>
  <c r="N18" i="2"/>
  <c r="N17" i="2"/>
  <c r="N16" i="2"/>
  <c r="N15" i="2"/>
  <c r="N14" i="2"/>
  <c r="N13" i="2"/>
  <c r="E21" i="2"/>
  <c r="D21" i="2"/>
  <c r="F21" i="2" s="1"/>
  <c r="C21" i="2"/>
  <c r="F19" i="2"/>
  <c r="F18" i="2"/>
  <c r="F17" i="2"/>
  <c r="F16" i="2"/>
  <c r="F15" i="2"/>
  <c r="F14" i="2"/>
  <c r="F13" i="2"/>
  <c r="K6" i="2"/>
  <c r="K5" i="2"/>
  <c r="K4" i="2"/>
  <c r="N21" i="2" l="1"/>
  <c r="F26" i="2"/>
  <c r="K7" i="2"/>
</calcChain>
</file>

<file path=xl/sharedStrings.xml><?xml version="1.0" encoding="utf-8"?>
<sst xmlns="http://schemas.openxmlformats.org/spreadsheetml/2006/main" count="81" uniqueCount="54">
  <si>
    <t>Person Submitting-</t>
  </si>
  <si>
    <t>SGA Funded Account Number</t>
  </si>
  <si>
    <r>
      <t xml:space="preserve">1 41 000 </t>
    </r>
    <r>
      <rPr>
        <b/>
        <sz val="11"/>
        <color rgb="FFFFFF00"/>
        <rFont val="Century Gothic"/>
        <family val="2"/>
      </rPr>
      <t>XXXXX</t>
    </r>
    <r>
      <rPr>
        <b/>
        <sz val="11"/>
        <color theme="0" tint="-4.9989318521683403E-2"/>
        <rFont val="Century Gothic"/>
        <family val="2"/>
      </rPr>
      <t xml:space="preserve"> 00000</t>
    </r>
  </si>
  <si>
    <t>Date Submitted-</t>
  </si>
  <si>
    <t>Reson For Special Allocation Request</t>
  </si>
  <si>
    <t>SGA Approved Allocation</t>
  </si>
  <si>
    <t>Total Funds Requested</t>
  </si>
  <si>
    <t xml:space="preserve">Actual Expenses </t>
  </si>
  <si>
    <t>Total Budget Over/Under</t>
  </si>
  <si>
    <t>Event / Expense 1 - Title/ Date</t>
  </si>
  <si>
    <t>Event / Expense 2 - Title/ Date</t>
  </si>
  <si>
    <t xml:space="preserve">Event/ Purpose </t>
  </si>
  <si>
    <t>Expense Description</t>
  </si>
  <si>
    <t>Amt Requested</t>
  </si>
  <si>
    <t>SGA Approved</t>
  </si>
  <si>
    <t>Actual Spent (audit)</t>
  </si>
  <si>
    <t>Over/Under</t>
  </si>
  <si>
    <t xml:space="preserve">Item - </t>
  </si>
  <si>
    <t>TOTAL</t>
  </si>
  <si>
    <r>
      <rPr>
        <b/>
        <sz val="20"/>
        <color theme="0"/>
        <rFont val="Century Gothic"/>
        <family val="2"/>
      </rPr>
      <t>Travel Request 1</t>
    </r>
    <r>
      <rPr>
        <b/>
        <sz val="9"/>
        <color theme="0"/>
        <rFont val="Century Gothic"/>
        <family val="2"/>
      </rPr>
      <t xml:space="preserve"> - Travel funding is capped at $300 per person. Total travel cap is </t>
    </r>
    <r>
      <rPr>
        <b/>
        <u/>
        <sz val="9"/>
        <color theme="0"/>
        <rFont val="Century Gothic"/>
        <family val="2"/>
      </rPr>
      <t>$4500</t>
    </r>
    <r>
      <rPr>
        <b/>
        <sz val="9"/>
        <color theme="0"/>
        <rFont val="Century Gothic"/>
        <family val="2"/>
      </rPr>
      <t xml:space="preserve"> without committee approval</t>
    </r>
  </si>
  <si>
    <t>Description</t>
  </si>
  <si>
    <t># Students Traveling</t>
  </si>
  <si>
    <t>Per Person allowance $300 (total for all travel not to exceed $4,500 without committee approval)</t>
  </si>
  <si>
    <t>Total Trip 1 Request</t>
  </si>
  <si>
    <t>Date</t>
  </si>
  <si>
    <t># Advisors Traveling</t>
  </si>
  <si>
    <t>Purpose of Trip</t>
  </si>
  <si>
    <t>Personal Vehicles (milage at .29)</t>
  </si>
  <si>
    <t>Round trip Miles</t>
  </si>
  <si>
    <t># of vehicles</t>
  </si>
  <si>
    <t>Milage allowed</t>
  </si>
  <si>
    <t>Total</t>
  </si>
  <si>
    <t>Destination:</t>
  </si>
  <si>
    <t xml:space="preserve">Rental vehicle </t>
  </si>
  <si>
    <t>Per day Fee</t>
  </si>
  <si>
    <t># of Days</t>
  </si>
  <si>
    <t>Gas (for vehicle rental only)</t>
  </si>
  <si>
    <t>Flight</t>
  </si>
  <si>
    <t>Cost per ticket</t>
  </si>
  <si>
    <t># of tickets</t>
  </si>
  <si>
    <t xml:space="preserve">Total </t>
  </si>
  <si>
    <t>Registration Costs</t>
  </si>
  <si>
    <t>Cost Per Registration/ Ticket</t>
  </si>
  <si>
    <t># of students / advisor</t>
  </si>
  <si>
    <t>Lodging</t>
  </si>
  <si>
    <t>Hotel Name</t>
  </si>
  <si>
    <t># of Rooms</t>
  </si>
  <si>
    <t>Cost Per Night</t>
  </si>
  <si>
    <t># of Nights</t>
  </si>
  <si>
    <t>Organization Name:</t>
  </si>
  <si>
    <t>Organization SGA FundedAccount #</t>
  </si>
  <si>
    <t xml:space="preserve">Person Submitting </t>
  </si>
  <si>
    <t>Date Submitting</t>
  </si>
  <si>
    <t>Reason for Special Allocation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</si>
</sst>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20"/>
      <color theme="0"/>
      <name val="Century Gothic"/>
      <family val="2"/>
    </font>
    <font>
      <b/>
      <sz val="20"/>
      <color theme="0" tint="-4.9989318521683403E-2"/>
      <name val="Century Gothic"/>
      <family val="2"/>
    </font>
    <font>
      <b/>
      <sz val="11"/>
      <color theme="0" tint="-4.9989318521683403E-2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FF00"/>
      <name val="Century Gothic"/>
      <family val="2"/>
    </font>
    <font>
      <b/>
      <sz val="9"/>
      <color theme="0"/>
      <name val="Century Gothic"/>
      <family val="2"/>
    </font>
    <font>
      <sz val="11"/>
      <color theme="0" tint="-4.9989318521683403E-2"/>
      <name val="Century Gothic"/>
      <family val="2"/>
    </font>
    <font>
      <b/>
      <sz val="14"/>
      <color theme="0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u/>
      <sz val="9"/>
      <color theme="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b/>
      <sz val="10"/>
      <color theme="0"/>
      <name val="Century Gothic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975B64"/>
        <bgColor indexed="64"/>
      </patternFill>
    </fill>
    <fill>
      <patternFill patternType="solid">
        <fgColor rgb="FFD0B0B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/>
      <top style="thin">
        <color theme="2" tint="-0.499984740745262"/>
      </top>
      <bottom style="thin">
        <color theme="0" tint="-0.24994659260841701"/>
      </bottom>
      <diagonal/>
    </border>
    <border>
      <left style="medium">
        <color rgb="FFFF33CC"/>
      </left>
      <right style="medium">
        <color rgb="FFFF33CC"/>
      </right>
      <top style="medium">
        <color rgb="FFFF33CC"/>
      </top>
      <bottom style="medium">
        <color rgb="FFFF33CC"/>
      </bottom>
      <diagonal/>
    </border>
    <border>
      <left/>
      <right style="thin">
        <color theme="0" tint="-0.24994659260841701"/>
      </right>
      <top style="thin">
        <color theme="0" tint="-0.1499984740745262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2" tint="-0.499984740745262"/>
      </top>
      <bottom/>
      <diagonal/>
    </border>
    <border>
      <left style="thin">
        <color theme="0" tint="-0.249977111117893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/>
      <right/>
      <top style="medium">
        <color rgb="FFFF33CC"/>
      </top>
      <bottom style="medium">
        <color rgb="FFFF33CC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ck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rgb="FFFF33CC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2" tint="-0.499984740745262"/>
      </left>
      <right/>
      <top/>
      <bottom/>
      <diagonal/>
    </border>
    <border>
      <left style="thick">
        <color theme="2" tint="-0.499984740745262"/>
      </left>
      <right/>
      <top style="thick">
        <color theme="2" tint="-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2" tint="-0.499984740745262"/>
      </top>
      <bottom/>
      <diagonal/>
    </border>
    <border>
      <left/>
      <right/>
      <top style="thick">
        <color theme="2" tint="-0.499984740745262"/>
      </top>
      <bottom/>
      <diagonal/>
    </border>
    <border>
      <left style="thin">
        <color theme="1" tint="0.34998626667073579"/>
      </left>
      <right style="thick">
        <color theme="2" tint="-0.499984740745262"/>
      </right>
      <top style="thick">
        <color theme="2" tint="-0.499984740745262"/>
      </top>
      <bottom/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/>
      <right/>
      <top style="thin">
        <color theme="1" tint="0.34998626667073579"/>
      </top>
      <bottom style="thick">
        <color theme="2" tint="-0.499984740745262"/>
      </bottom>
      <diagonal/>
    </border>
    <border>
      <left style="thin">
        <color theme="1" tint="0.34998626667073579"/>
      </left>
      <right style="thick">
        <color theme="2" tint="-0.499984740745262"/>
      </right>
      <top/>
      <bottom style="thick">
        <color theme="2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ck">
        <color theme="2" tint="-0.499984740745262"/>
      </right>
      <top/>
      <bottom/>
      <diagonal/>
    </border>
    <border>
      <left/>
      <right style="thin">
        <color theme="1" tint="0.34998626667073579"/>
      </right>
      <top/>
      <bottom style="thick">
        <color theme="2" tint="-0.499984740745262"/>
      </bottom>
      <diagonal/>
    </border>
    <border>
      <left style="thin">
        <color theme="1" tint="0.34998626667073579"/>
      </left>
      <right/>
      <top style="thick">
        <color theme="2" tint="-0.499984740745262"/>
      </top>
      <bottom/>
      <diagonal/>
    </border>
    <border>
      <left/>
      <right/>
      <top/>
      <bottom style="thick">
        <color theme="2" tint="-0.499984740745262"/>
      </bottom>
      <diagonal/>
    </border>
    <border>
      <left style="thin">
        <color theme="1" tint="0.34998626667073579"/>
      </left>
      <right/>
      <top/>
      <bottom/>
      <diagonal/>
    </border>
    <border>
      <left style="thick">
        <color theme="2" tint="-0.499984740745262"/>
      </left>
      <right style="thin">
        <color theme="1" tint="0.34998626667073579"/>
      </right>
      <top style="thick">
        <color theme="2" tint="-0.499984740745262"/>
      </top>
      <bottom/>
      <diagonal/>
    </border>
    <border>
      <left/>
      <right style="thin">
        <color theme="1" tint="0.34998626667073579"/>
      </right>
      <top style="thick">
        <color theme="2" tint="-0.499984740745262"/>
      </top>
      <bottom/>
      <diagonal/>
    </border>
    <border>
      <left/>
      <right style="thick">
        <color theme="2" tint="-0.499984740745262"/>
      </right>
      <top style="thick">
        <color theme="2" tint="-0.499984740745262"/>
      </top>
      <bottom/>
      <diagonal/>
    </border>
    <border>
      <left/>
      <right style="thick">
        <color theme="2" tint="-0.499984740745262"/>
      </right>
      <top/>
      <bottom style="thick">
        <color theme="2" tint="-0.49998474074526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3" borderId="3" xfId="0" applyFont="1" applyFill="1" applyBorder="1" applyProtection="1">
      <protection locked="0"/>
    </xf>
    <xf numFmtId="44" fontId="6" fillId="3" borderId="4" xfId="1" applyFont="1" applyFill="1" applyBorder="1" applyProtection="1"/>
    <xf numFmtId="0" fontId="12" fillId="4" borderId="3" xfId="0" applyFont="1" applyFill="1" applyBorder="1" applyProtection="1">
      <protection locked="0"/>
    </xf>
    <xf numFmtId="164" fontId="12" fillId="4" borderId="5" xfId="1" applyNumberFormat="1" applyFont="1" applyFill="1" applyBorder="1" applyProtection="1"/>
    <xf numFmtId="0" fontId="6" fillId="5" borderId="3" xfId="0" applyFont="1" applyFill="1" applyBorder="1" applyProtection="1">
      <protection locked="0"/>
    </xf>
    <xf numFmtId="44" fontId="6" fillId="5" borderId="4" xfId="1" applyFont="1" applyFill="1" applyBorder="1" applyProtection="1"/>
    <xf numFmtId="0" fontId="2" fillId="2" borderId="6" xfId="0" applyFont="1" applyFill="1" applyBorder="1" applyAlignment="1" applyProtection="1">
      <alignment vertical="top" wrapText="1"/>
      <protection locked="0"/>
    </xf>
    <xf numFmtId="164" fontId="13" fillId="2" borderId="7" xfId="1" applyNumberFormat="1" applyFont="1" applyFill="1" applyBorder="1" applyProtection="1"/>
    <xf numFmtId="0" fontId="11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0" fontId="15" fillId="2" borderId="14" xfId="0" applyFont="1" applyFill="1" applyBorder="1" applyAlignment="1" applyProtection="1">
      <alignment horizontal="left" vertical="center" wrapText="1" inden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6" fillId="7" borderId="18" xfId="0" applyFont="1" applyFill="1" applyBorder="1" applyAlignment="1" applyProtection="1">
      <alignment horizontal="left" vertical="center" wrapText="1" indent="1"/>
      <protection locked="0"/>
    </xf>
    <xf numFmtId="0" fontId="16" fillId="7" borderId="19" xfId="0" applyFont="1" applyFill="1" applyBorder="1" applyAlignment="1" applyProtection="1">
      <alignment horizontal="left" vertical="center" wrapText="1" indent="1"/>
      <protection locked="0"/>
    </xf>
    <xf numFmtId="44" fontId="17" fillId="8" borderId="20" xfId="1" applyFont="1" applyFill="1" applyBorder="1" applyAlignment="1" applyProtection="1">
      <alignment horizontal="left" vertical="center" wrapText="1" indent="1"/>
      <protection locked="0"/>
    </xf>
    <xf numFmtId="44" fontId="18" fillId="2" borderId="21" xfId="1" applyFont="1" applyFill="1" applyBorder="1" applyAlignment="1" applyProtection="1">
      <alignment horizontal="left" vertical="center" wrapText="1" indent="1"/>
    </xf>
    <xf numFmtId="44" fontId="17" fillId="7" borderId="22" xfId="0" applyNumberFormat="1" applyFont="1" applyFill="1" applyBorder="1" applyAlignment="1">
      <alignment horizontal="left" vertical="center" wrapText="1" indent="1"/>
    </xf>
    <xf numFmtId="44" fontId="18" fillId="2" borderId="23" xfId="1" applyFont="1" applyFill="1" applyBorder="1" applyAlignment="1" applyProtection="1">
      <alignment horizontal="left" vertical="center" wrapText="1" indent="1"/>
    </xf>
    <xf numFmtId="0" fontId="16" fillId="7" borderId="24" xfId="0" applyFont="1" applyFill="1" applyBorder="1" applyAlignment="1" applyProtection="1">
      <alignment horizontal="left" vertical="center" wrapText="1" indent="1"/>
      <protection locked="0"/>
    </xf>
    <xf numFmtId="0" fontId="16" fillId="7" borderId="25" xfId="0" applyFont="1" applyFill="1" applyBorder="1" applyAlignment="1" applyProtection="1">
      <alignment horizontal="left" vertical="center" wrapText="1" indent="1"/>
      <protection locked="0"/>
    </xf>
    <xf numFmtId="0" fontId="6" fillId="7" borderId="0" xfId="0" applyFont="1" applyFill="1" applyProtection="1">
      <protection locked="0"/>
    </xf>
    <xf numFmtId="0" fontId="17" fillId="7" borderId="26" xfId="0" applyFont="1" applyFill="1" applyBorder="1" applyAlignment="1" applyProtection="1">
      <alignment horizontal="left" vertical="center" wrapText="1" indent="1"/>
      <protection locked="0"/>
    </xf>
    <xf numFmtId="0" fontId="17" fillId="7" borderId="12" xfId="0" applyFont="1" applyFill="1" applyBorder="1" applyAlignment="1" applyProtection="1">
      <alignment horizontal="left" vertical="center" wrapText="1" indent="1"/>
      <protection locked="0"/>
    </xf>
    <xf numFmtId="0" fontId="17" fillId="7" borderId="27" xfId="0" applyFont="1" applyFill="1" applyBorder="1" applyAlignment="1" applyProtection="1">
      <alignment horizontal="left" vertical="center" wrapText="1" indent="1"/>
      <protection locked="0"/>
    </xf>
    <xf numFmtId="0" fontId="15" fillId="2" borderId="26" xfId="0" applyFont="1" applyFill="1" applyBorder="1" applyAlignment="1" applyProtection="1">
      <alignment horizontal="left" vertical="center" wrapText="1" indent="1"/>
      <protection locked="0"/>
    </xf>
    <xf numFmtId="44" fontId="15" fillId="9" borderId="12" xfId="0" applyNumberFormat="1" applyFont="1" applyFill="1" applyBorder="1" applyAlignment="1">
      <alignment horizontal="left" vertical="center" wrapText="1" indent="1"/>
    </xf>
    <xf numFmtId="44" fontId="19" fillId="2" borderId="27" xfId="0" applyNumberFormat="1" applyFont="1" applyFill="1" applyBorder="1" applyAlignment="1">
      <alignment horizontal="left" vertical="center" wrapText="1" indent="1"/>
    </xf>
    <xf numFmtId="0" fontId="2" fillId="10" borderId="0" xfId="0" applyFont="1" applyFill="1" applyAlignment="1" applyProtection="1">
      <alignment vertical="center" wrapText="1"/>
      <protection locked="0"/>
    </xf>
    <xf numFmtId="0" fontId="14" fillId="11" borderId="28" xfId="0" applyFont="1" applyFill="1" applyBorder="1" applyAlignment="1" applyProtection="1">
      <alignment vertical="center"/>
      <protection locked="0"/>
    </xf>
    <xf numFmtId="17" fontId="6" fillId="0" borderId="29" xfId="0" applyNumberFormat="1" applyFont="1" applyBorder="1" applyAlignment="1" applyProtection="1">
      <alignment horizontal="left" wrapText="1"/>
      <protection locked="0"/>
    </xf>
    <xf numFmtId="0" fontId="14" fillId="11" borderId="30" xfId="0" applyFont="1" applyFill="1" applyBorder="1" applyProtection="1"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>
      <alignment horizontal="center" wrapText="1"/>
    </xf>
    <xf numFmtId="0" fontId="12" fillId="11" borderId="32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vertical="center" wrapText="1"/>
    </xf>
    <xf numFmtId="16" fontId="14" fillId="0" borderId="34" xfId="0" applyNumberFormat="1" applyFont="1" applyBorder="1" applyAlignment="1" applyProtection="1">
      <alignment wrapText="1"/>
      <protection locked="0"/>
    </xf>
    <xf numFmtId="0" fontId="14" fillId="11" borderId="35" xfId="0" applyFont="1" applyFill="1" applyBorder="1" applyProtection="1">
      <protection locked="0"/>
    </xf>
    <xf numFmtId="0" fontId="21" fillId="0" borderId="34" xfId="0" applyFont="1" applyBorder="1" applyAlignment="1" applyProtection="1">
      <alignment horizontal="center"/>
      <protection locked="0"/>
    </xf>
    <xf numFmtId="44" fontId="6" fillId="12" borderId="7" xfId="1" applyFont="1" applyFill="1" applyBorder="1" applyAlignment="1" applyProtection="1"/>
    <xf numFmtId="44" fontId="6" fillId="12" borderId="31" xfId="0" applyNumberFormat="1" applyFont="1" applyFill="1" applyBorder="1"/>
    <xf numFmtId="164" fontId="12" fillId="13" borderId="30" xfId="1" applyNumberFormat="1" applyFont="1" applyFill="1" applyBorder="1" applyProtection="1"/>
    <xf numFmtId="0" fontId="14" fillId="11" borderId="28" xfId="0" applyFont="1" applyFill="1" applyBorder="1" applyProtection="1">
      <protection locked="0"/>
    </xf>
    <xf numFmtId="0" fontId="2" fillId="1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6" fillId="10" borderId="0" xfId="0" applyFont="1" applyFill="1" applyProtection="1">
      <protection locked="0"/>
    </xf>
    <xf numFmtId="0" fontId="6" fillId="11" borderId="37" xfId="0" applyFont="1" applyFill="1" applyBorder="1" applyProtection="1">
      <protection locked="0"/>
    </xf>
    <xf numFmtId="0" fontId="6" fillId="11" borderId="38" xfId="0" applyFont="1" applyFill="1" applyBorder="1" applyAlignment="1" applyProtection="1">
      <alignment horizontal="center"/>
      <protection locked="0"/>
    </xf>
    <xf numFmtId="0" fontId="14" fillId="11" borderId="39" xfId="0" applyFont="1" applyFill="1" applyBorder="1" applyProtection="1">
      <protection locked="0"/>
    </xf>
    <xf numFmtId="0" fontId="6" fillId="11" borderId="4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11" borderId="41" xfId="0" applyFont="1" applyFill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11" borderId="42" xfId="0" applyFont="1" applyFill="1" applyBorder="1"/>
    <xf numFmtId="44" fontId="6" fillId="12" borderId="43" xfId="1" applyFont="1" applyFill="1" applyBorder="1" applyProtection="1"/>
    <xf numFmtId="44" fontId="6" fillId="0" borderId="0" xfId="1" applyFont="1" applyFill="1" applyBorder="1" applyProtection="1">
      <protection locked="0"/>
    </xf>
    <xf numFmtId="0" fontId="6" fillId="11" borderId="36" xfId="0" applyFont="1" applyFill="1" applyBorder="1" applyProtection="1">
      <protection locked="0"/>
    </xf>
    <xf numFmtId="0" fontId="6" fillId="11" borderId="44" xfId="0" applyFont="1" applyFill="1" applyBorder="1" applyAlignment="1" applyProtection="1">
      <alignment horizontal="center"/>
      <protection locked="0"/>
    </xf>
    <xf numFmtId="0" fontId="6" fillId="11" borderId="0" xfId="0" applyFont="1" applyFill="1" applyProtection="1">
      <protection locked="0"/>
    </xf>
    <xf numFmtId="0" fontId="6" fillId="11" borderId="45" xfId="0" applyFont="1" applyFill="1" applyBorder="1" applyAlignment="1" applyProtection="1">
      <alignment horizontal="center"/>
      <protection locked="0"/>
    </xf>
    <xf numFmtId="0" fontId="6" fillId="11" borderId="41" xfId="0" applyFont="1" applyFill="1" applyBorder="1" applyProtection="1">
      <protection locked="0"/>
    </xf>
    <xf numFmtId="44" fontId="6" fillId="0" borderId="20" xfId="1" applyFont="1" applyFill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44" fontId="6" fillId="12" borderId="45" xfId="1" applyFont="1" applyFill="1" applyBorder="1" applyProtection="1"/>
    <xf numFmtId="0" fontId="6" fillId="11" borderId="36" xfId="0" applyFont="1" applyFill="1" applyBorder="1" applyAlignment="1" applyProtection="1">
      <alignment horizontal="right"/>
      <protection locked="0"/>
    </xf>
    <xf numFmtId="44" fontId="6" fillId="0" borderId="20" xfId="1" applyFont="1" applyFill="1" applyBorder="1" applyProtection="1">
      <protection locked="0"/>
    </xf>
    <xf numFmtId="0" fontId="6" fillId="11" borderId="47" xfId="0" applyFont="1" applyFill="1" applyBorder="1" applyAlignment="1" applyProtection="1">
      <alignment horizontal="center"/>
      <protection locked="0"/>
    </xf>
    <xf numFmtId="0" fontId="6" fillId="11" borderId="39" xfId="0" applyFont="1" applyFill="1" applyBorder="1" applyProtection="1">
      <protection locked="0"/>
    </xf>
    <xf numFmtId="44" fontId="6" fillId="0" borderId="20" xfId="1" applyFont="1" applyFill="1" applyBorder="1" applyAlignment="1" applyProtection="1">
      <alignment horizontal="left"/>
      <protection locked="0"/>
    </xf>
    <xf numFmtId="0" fontId="6" fillId="11" borderId="48" xfId="0" applyFont="1" applyFill="1" applyBorder="1" applyProtection="1">
      <protection locked="0"/>
    </xf>
    <xf numFmtId="44" fontId="6" fillId="12" borderId="43" xfId="0" applyNumberFormat="1" applyFont="1" applyFill="1" applyBorder="1"/>
    <xf numFmtId="44" fontId="6" fillId="0" borderId="0" xfId="0" applyNumberFormat="1" applyFont="1" applyProtection="1">
      <protection locked="0"/>
    </xf>
    <xf numFmtId="0" fontId="14" fillId="11" borderId="49" xfId="0" applyFont="1" applyFill="1" applyBorder="1" applyAlignment="1" applyProtection="1">
      <alignment horizontal="center" wrapText="1"/>
      <protection locked="0"/>
    </xf>
    <xf numFmtId="0" fontId="6" fillId="11" borderId="44" xfId="0" applyFont="1" applyFill="1" applyBorder="1" applyProtection="1">
      <protection locked="0"/>
    </xf>
    <xf numFmtId="44" fontId="14" fillId="0" borderId="20" xfId="1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center" wrapText="1"/>
      <protection locked="0"/>
    </xf>
    <xf numFmtId="0" fontId="6" fillId="11" borderId="46" xfId="0" applyFont="1" applyFill="1" applyBorder="1" applyProtection="1">
      <protection locked="0"/>
    </xf>
    <xf numFmtId="0" fontId="23" fillId="10" borderId="0" xfId="0" applyFont="1" applyFill="1" applyAlignment="1" applyProtection="1">
      <alignment wrapText="1"/>
      <protection locked="0"/>
    </xf>
    <xf numFmtId="0" fontId="6" fillId="11" borderId="50" xfId="0" applyFont="1" applyFill="1" applyBorder="1" applyProtection="1">
      <protection locked="0"/>
    </xf>
    <xf numFmtId="0" fontId="14" fillId="11" borderId="51" xfId="0" applyFont="1" applyFill="1" applyBorder="1" applyAlignment="1" applyProtection="1">
      <alignment horizontal="center"/>
      <protection locked="0"/>
    </xf>
    <xf numFmtId="0" fontId="14" fillId="11" borderId="38" xfId="0" applyFont="1" applyFill="1" applyBorder="1" applyAlignment="1" applyProtection="1">
      <alignment horizontal="center"/>
      <protection locked="0"/>
    </xf>
    <xf numFmtId="0" fontId="6" fillId="11" borderId="52" xfId="0" applyFont="1" applyFill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44" fontId="6" fillId="0" borderId="20" xfId="1" applyFont="1" applyBorder="1" applyProtection="1">
      <protection locked="0"/>
    </xf>
    <xf numFmtId="44" fontId="6" fillId="12" borderId="53" xfId="0" applyNumberFormat="1" applyFont="1" applyFill="1" applyBorder="1"/>
    <xf numFmtId="0" fontId="9" fillId="10" borderId="0" xfId="0" applyFont="1" applyFill="1" applyAlignment="1" applyProtection="1">
      <alignment horizontal="left" vertical="center"/>
      <protection locked="0"/>
    </xf>
    <xf numFmtId="0" fontId="22" fillId="0" borderId="36" xfId="0" applyFont="1" applyBorder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2" fillId="7" borderId="8" xfId="0" applyFont="1" applyFill="1" applyBorder="1" applyAlignment="1" applyProtection="1">
      <alignment horizontal="center" wrapText="1"/>
      <protection locked="0"/>
    </xf>
    <xf numFmtId="0" fontId="12" fillId="7" borderId="10" xfId="0" applyFont="1" applyFill="1" applyBorder="1" applyAlignment="1" applyProtection="1">
      <alignment horizontal="center" wrapText="1"/>
      <protection locked="0"/>
    </xf>
    <xf numFmtId="0" fontId="14" fillId="7" borderId="9" xfId="0" applyFont="1" applyFill="1" applyBorder="1" applyAlignment="1" applyProtection="1">
      <alignment horizontal="left" vertical="top" wrapText="1"/>
      <protection locked="0"/>
    </xf>
    <xf numFmtId="0" fontId="14" fillId="7" borderId="0" xfId="0" applyFont="1" applyFill="1" applyAlignment="1" applyProtection="1">
      <alignment horizontal="left" vertical="top" wrapText="1"/>
      <protection locked="0"/>
    </xf>
    <xf numFmtId="0" fontId="14" fillId="7" borderId="11" xfId="0" applyFont="1" applyFill="1" applyBorder="1" applyAlignment="1" applyProtection="1">
      <alignment horizontal="left" vertical="top" wrapText="1"/>
      <protection locked="0"/>
    </xf>
    <xf numFmtId="0" fontId="14" fillId="7" borderId="1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24" fillId="14" borderId="54" xfId="0" applyFont="1" applyFill="1" applyBorder="1" applyAlignment="1">
      <alignment vertical="center"/>
    </xf>
    <xf numFmtId="0" fontId="24" fillId="14" borderId="56" xfId="0" applyFont="1" applyFill="1" applyBorder="1" applyAlignment="1">
      <alignment vertical="center"/>
    </xf>
    <xf numFmtId="0" fontId="24" fillId="14" borderId="58" xfId="0" applyFont="1" applyFill="1" applyBorder="1" applyAlignment="1">
      <alignment vertical="center"/>
    </xf>
    <xf numFmtId="0" fontId="25" fillId="15" borderId="60" xfId="0" applyFont="1" applyFill="1" applyBorder="1" applyAlignment="1">
      <alignment horizontal="center" vertical="center"/>
    </xf>
    <xf numFmtId="0" fontId="25" fillId="15" borderId="6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15" borderId="55" xfId="0" applyFill="1" applyBorder="1" applyAlignment="1" applyProtection="1">
      <alignment vertical="center"/>
      <protection locked="0"/>
    </xf>
    <xf numFmtId="0" fontId="0" fillId="15" borderId="57" xfId="0" applyFill="1" applyBorder="1" applyAlignment="1" applyProtection="1">
      <alignment vertical="center"/>
      <protection locked="0"/>
    </xf>
    <xf numFmtId="0" fontId="0" fillId="15" borderId="59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16">
    <dxf>
      <font>
        <b/>
        <i/>
        <color rgb="FFC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  <color rgb="FFC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  <dxf>
      <fill>
        <patternFill>
          <bgColor rgb="FFC000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60AB-1B2E-44BF-A84F-FB9ACEE2113D}">
  <dimension ref="A1:B22"/>
  <sheetViews>
    <sheetView workbookViewId="0">
      <selection activeCell="A7" sqref="A7:B22"/>
    </sheetView>
  </sheetViews>
  <sheetFormatPr defaultRowHeight="15" x14ac:dyDescent="0.25"/>
  <cols>
    <col min="1" max="1" width="42.85546875" customWidth="1"/>
    <col min="2" max="2" width="89.28515625" customWidth="1"/>
  </cols>
  <sheetData>
    <row r="1" spans="1:2" ht="27" customHeight="1" x14ac:dyDescent="0.25">
      <c r="A1" s="113" t="s">
        <v>49</v>
      </c>
      <c r="B1" s="119"/>
    </row>
    <row r="2" spans="1:2" ht="25.5" customHeight="1" x14ac:dyDescent="0.25">
      <c r="A2" s="114" t="s">
        <v>50</v>
      </c>
      <c r="B2" s="120"/>
    </row>
    <row r="3" spans="1:2" ht="29.25" customHeight="1" x14ac:dyDescent="0.25">
      <c r="A3" s="114" t="s">
        <v>51</v>
      </c>
      <c r="B3" s="120"/>
    </row>
    <row r="4" spans="1:2" ht="28.5" customHeight="1" thickBot="1" x14ac:dyDescent="0.3">
      <c r="A4" s="115" t="s">
        <v>52</v>
      </c>
      <c r="B4" s="121"/>
    </row>
    <row r="5" spans="1:2" ht="15.75" thickBot="1" x14ac:dyDescent="0.3"/>
    <row r="6" spans="1:2" ht="19.5" thickBot="1" x14ac:dyDescent="0.3">
      <c r="A6" s="116" t="s">
        <v>53</v>
      </c>
      <c r="B6" s="117"/>
    </row>
    <row r="7" spans="1:2" x14ac:dyDescent="0.25">
      <c r="A7" s="122"/>
      <c r="B7" s="122"/>
    </row>
    <row r="8" spans="1:2" ht="14.45" customHeight="1" x14ac:dyDescent="0.25">
      <c r="A8" s="122"/>
      <c r="B8" s="122"/>
    </row>
    <row r="9" spans="1:2" ht="14.45" customHeight="1" x14ac:dyDescent="0.25">
      <c r="A9" s="122"/>
      <c r="B9" s="122"/>
    </row>
    <row r="10" spans="1:2" ht="14.45" customHeight="1" x14ac:dyDescent="0.25">
      <c r="A10" s="122"/>
      <c r="B10" s="122"/>
    </row>
    <row r="11" spans="1:2" ht="14.45" customHeight="1" x14ac:dyDescent="0.25">
      <c r="A11" s="122"/>
      <c r="B11" s="122"/>
    </row>
    <row r="12" spans="1:2" ht="14.45" customHeight="1" x14ac:dyDescent="0.25">
      <c r="A12" s="122"/>
      <c r="B12" s="122"/>
    </row>
    <row r="13" spans="1:2" ht="14.45" customHeight="1" x14ac:dyDescent="0.25">
      <c r="A13" s="122"/>
      <c r="B13" s="122"/>
    </row>
    <row r="14" spans="1:2" ht="14.45" customHeight="1" x14ac:dyDescent="0.25">
      <c r="A14" s="122"/>
      <c r="B14" s="122"/>
    </row>
    <row r="15" spans="1:2" ht="14.45" customHeight="1" x14ac:dyDescent="0.25">
      <c r="A15" s="122"/>
      <c r="B15" s="122"/>
    </row>
    <row r="16" spans="1:2" x14ac:dyDescent="0.25">
      <c r="A16" s="122"/>
      <c r="B16" s="122"/>
    </row>
    <row r="17" spans="1:2" ht="14.45" customHeight="1" x14ac:dyDescent="0.25">
      <c r="A17" s="122"/>
      <c r="B17" s="122"/>
    </row>
    <row r="18" spans="1:2" ht="14.45" customHeight="1" x14ac:dyDescent="0.25">
      <c r="A18" s="122"/>
      <c r="B18" s="122"/>
    </row>
    <row r="19" spans="1:2" ht="14.45" customHeight="1" x14ac:dyDescent="0.25">
      <c r="A19" s="122"/>
      <c r="B19" s="122"/>
    </row>
    <row r="20" spans="1:2" ht="14.45" customHeight="1" x14ac:dyDescent="0.25">
      <c r="A20" s="122"/>
      <c r="B20" s="122"/>
    </row>
    <row r="21" spans="1:2" ht="14.45" customHeight="1" x14ac:dyDescent="0.25">
      <c r="A21" s="122"/>
      <c r="B21" s="122"/>
    </row>
    <row r="22" spans="1:2" ht="14.45" customHeight="1" x14ac:dyDescent="0.25">
      <c r="A22" s="122"/>
      <c r="B22" s="122"/>
    </row>
  </sheetData>
  <sheetProtection algorithmName="SHA-512" hashValue="GcfKVKsrcjKJ6/TKq7iPBN/fNvQUG7EWXRK+PMyZuGvB6agFOczzKUfP15gdDlCTyPU3CyKslvkR78g1yw01kw==" saltValue="3bbbbROQ7Yjc49cS01OMpQ==" spinCount="100000" sheet="1" objects="1" scenarios="1" selectLockedCells="1"/>
  <protectedRanges>
    <protectedRange sqref="B1:B4" name="Range1"/>
    <protectedRange sqref="A7" name="Range2"/>
  </protectedRanges>
  <mergeCells count="2">
    <mergeCell ref="A6:B6"/>
    <mergeCell ref="A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EA4A-38AD-46BB-9F28-F01DAD029F78}">
  <dimension ref="A1:N40"/>
  <sheetViews>
    <sheetView tabSelected="1" workbookViewId="0">
      <selection activeCell="A4" sqref="A4:G7"/>
    </sheetView>
  </sheetViews>
  <sheetFormatPr defaultRowHeight="15" x14ac:dyDescent="0.25"/>
  <cols>
    <col min="1" max="1" width="13.28515625" customWidth="1"/>
    <col min="2" max="2" width="45.7109375" customWidth="1"/>
    <col min="3" max="3" width="16" customWidth="1"/>
    <col min="4" max="4" width="15" customWidth="1"/>
    <col min="5" max="5" width="15.5703125" customWidth="1"/>
    <col min="6" max="6" width="16.140625" customWidth="1"/>
    <col min="7" max="7" width="11.28515625" customWidth="1"/>
    <col min="8" max="8" width="1.42578125" customWidth="1"/>
    <col min="9" max="9" width="16.7109375" customWidth="1"/>
    <col min="10" max="10" width="47.140625" customWidth="1"/>
    <col min="11" max="11" width="29.85546875" customWidth="1"/>
    <col min="12" max="12" width="12.85546875" customWidth="1"/>
    <col min="13" max="13" width="12.5703125" customWidth="1"/>
    <col min="14" max="14" width="16.85546875" customWidth="1"/>
  </cols>
  <sheetData>
    <row r="1" spans="1:14" s="5" customFormat="1" ht="39.75" customHeight="1" x14ac:dyDescent="0.3">
      <c r="A1" s="1"/>
      <c r="B1" s="2" t="s">
        <v>49</v>
      </c>
      <c r="C1" s="107"/>
      <c r="D1" s="107"/>
      <c r="E1" s="107"/>
      <c r="F1" s="107"/>
      <c r="G1" s="107"/>
      <c r="H1" s="107"/>
      <c r="I1" s="107"/>
      <c r="J1" s="107"/>
      <c r="K1" s="3" t="s">
        <v>0</v>
      </c>
      <c r="L1" s="108"/>
      <c r="M1" s="108"/>
      <c r="N1" s="108"/>
    </row>
    <row r="2" spans="1:14" s="5" customFormat="1" ht="17.25" thickBot="1" x14ac:dyDescent="0.35">
      <c r="A2" s="1"/>
      <c r="B2" s="6" t="s">
        <v>1</v>
      </c>
      <c r="C2" s="7" t="s">
        <v>2</v>
      </c>
      <c r="D2" s="4"/>
      <c r="E2" s="8"/>
      <c r="F2" s="1"/>
      <c r="G2" s="1"/>
      <c r="H2" s="9"/>
      <c r="I2" s="9"/>
      <c r="J2" s="9"/>
      <c r="K2" s="3" t="s">
        <v>3</v>
      </c>
      <c r="L2" s="109"/>
      <c r="M2" s="109"/>
      <c r="N2" s="109"/>
    </row>
    <row r="3" spans="1:14" ht="18" x14ac:dyDescent="0.25">
      <c r="A3" s="112" t="s">
        <v>4</v>
      </c>
      <c r="B3" s="112"/>
      <c r="C3" s="112"/>
      <c r="D3" s="112"/>
      <c r="E3" s="112"/>
      <c r="F3" s="112"/>
      <c r="G3" s="112"/>
      <c r="J3" s="110" t="s">
        <v>5</v>
      </c>
      <c r="K3" s="111"/>
    </row>
    <row r="4" spans="1:14" ht="17.25" thickBot="1" x14ac:dyDescent="0.35">
      <c r="A4" s="118"/>
      <c r="B4" s="118"/>
      <c r="C4" s="118"/>
      <c r="D4" s="118"/>
      <c r="E4" s="118"/>
      <c r="F4" s="118"/>
      <c r="G4" s="118"/>
      <c r="J4" s="10" t="s">
        <v>6</v>
      </c>
      <c r="K4" s="11">
        <f>C5+C19+K19+C33+K33+C47+K47+C61+K61+C75+K75+C89+K89+F106+F124+F142+F160+F178+F196+F214+F232+F250+F268+E4</f>
        <v>0</v>
      </c>
    </row>
    <row r="5" spans="1:14" ht="16.5" thickTop="1" thickBot="1" x14ac:dyDescent="0.3">
      <c r="A5" s="118"/>
      <c r="B5" s="118"/>
      <c r="C5" s="118"/>
      <c r="D5" s="118"/>
      <c r="E5" s="118"/>
      <c r="F5" s="118"/>
      <c r="G5" s="118"/>
      <c r="J5" s="12" t="s">
        <v>5</v>
      </c>
      <c r="K5" s="13">
        <f>E4+E5+D19+L19+D33+L33+D47+L47+D61+L61+D75+L75+D89+L89+G106+G124+G142+G160+G178+G196+G214+G232+G250+G268</f>
        <v>0</v>
      </c>
    </row>
    <row r="6" spans="1:14" ht="18" thickTop="1" thickBot="1" x14ac:dyDescent="0.35">
      <c r="A6" s="118"/>
      <c r="B6" s="118"/>
      <c r="C6" s="118"/>
      <c r="D6" s="118"/>
      <c r="E6" s="118"/>
      <c r="F6" s="118"/>
      <c r="G6" s="118"/>
      <c r="J6" s="14" t="s">
        <v>7</v>
      </c>
      <c r="K6" s="15">
        <f>E19+M19+E33+M33+E47+M47+E61+M61+E75+M75+E89+M89+F100+N100+N106+N124+N142+N160+N178+N196+N214+N232+N250+N268+G5</f>
        <v>0</v>
      </c>
    </row>
    <row r="7" spans="1:14" ht="17.25" thickBot="1" x14ac:dyDescent="0.35">
      <c r="A7" s="118"/>
      <c r="B7" s="118"/>
      <c r="C7" s="118"/>
      <c r="D7" s="118"/>
      <c r="E7" s="118"/>
      <c r="F7" s="118"/>
      <c r="G7" s="118"/>
      <c r="J7" s="16" t="s">
        <v>8</v>
      </c>
      <c r="K7" s="17">
        <f>K5-K6</f>
        <v>0</v>
      </c>
    </row>
    <row r="9" spans="1:14" ht="18.75" x14ac:dyDescent="0.3">
      <c r="A9" s="18" t="s">
        <v>9</v>
      </c>
      <c r="B9" s="9"/>
      <c r="C9" s="100"/>
      <c r="D9" s="100"/>
      <c r="E9" s="100"/>
      <c r="F9" s="19"/>
      <c r="I9" s="18" t="s">
        <v>10</v>
      </c>
      <c r="J9" s="9"/>
      <c r="K9" s="100"/>
      <c r="L9" s="100"/>
      <c r="M9" s="100"/>
      <c r="N9" s="19"/>
    </row>
    <row r="10" spans="1:14" x14ac:dyDescent="0.25">
      <c r="A10" s="101" t="s">
        <v>11</v>
      </c>
      <c r="B10" s="103"/>
      <c r="C10" s="104"/>
      <c r="D10" s="104"/>
      <c r="E10" s="104"/>
      <c r="F10" s="104"/>
      <c r="I10" s="101" t="s">
        <v>11</v>
      </c>
      <c r="J10" s="103"/>
      <c r="K10" s="104"/>
      <c r="L10" s="104"/>
      <c r="M10" s="104"/>
      <c r="N10" s="104"/>
    </row>
    <row r="11" spans="1:14" x14ac:dyDescent="0.25">
      <c r="A11" s="102"/>
      <c r="B11" s="105"/>
      <c r="C11" s="106"/>
      <c r="D11" s="106"/>
      <c r="E11" s="106"/>
      <c r="F11" s="106"/>
      <c r="I11" s="102"/>
      <c r="J11" s="105"/>
      <c r="K11" s="106"/>
      <c r="L11" s="106"/>
      <c r="M11" s="106"/>
      <c r="N11" s="106"/>
    </row>
    <row r="12" spans="1:14" ht="39" thickBot="1" x14ac:dyDescent="0.35">
      <c r="A12" s="20"/>
      <c r="B12" s="21" t="s">
        <v>12</v>
      </c>
      <c r="C12" s="22" t="s">
        <v>13</v>
      </c>
      <c r="D12" s="23" t="s">
        <v>14</v>
      </c>
      <c r="E12" s="23" t="s">
        <v>15</v>
      </c>
      <c r="F12" s="24" t="s">
        <v>16</v>
      </c>
      <c r="I12" s="20"/>
      <c r="J12" s="21" t="s">
        <v>12</v>
      </c>
      <c r="K12" s="22" t="s">
        <v>13</v>
      </c>
      <c r="L12" s="23" t="s">
        <v>14</v>
      </c>
      <c r="M12" s="23" t="s">
        <v>15</v>
      </c>
      <c r="N12" s="24" t="s">
        <v>16</v>
      </c>
    </row>
    <row r="13" spans="1:14" ht="15.75" thickBot="1" x14ac:dyDescent="0.3">
      <c r="A13" s="25" t="s">
        <v>17</v>
      </c>
      <c r="B13" s="26"/>
      <c r="C13" s="27"/>
      <c r="D13" s="28"/>
      <c r="E13" s="27"/>
      <c r="F13" s="29">
        <f>E13-D13</f>
        <v>0</v>
      </c>
      <c r="I13" s="25" t="s">
        <v>17</v>
      </c>
      <c r="J13" s="26"/>
      <c r="K13" s="27"/>
      <c r="L13" s="28"/>
      <c r="M13" s="27"/>
      <c r="N13" s="29">
        <f>M13-L13</f>
        <v>0</v>
      </c>
    </row>
    <row r="14" spans="1:14" ht="15.75" thickBot="1" x14ac:dyDescent="0.3">
      <c r="A14" s="25" t="s">
        <v>17</v>
      </c>
      <c r="B14" s="26"/>
      <c r="C14" s="27"/>
      <c r="D14" s="30"/>
      <c r="E14" s="27"/>
      <c r="F14" s="29">
        <f t="shared" ref="F14:F19" si="0">E14-D14</f>
        <v>0</v>
      </c>
      <c r="I14" s="25" t="s">
        <v>17</v>
      </c>
      <c r="J14" s="26"/>
      <c r="K14" s="27"/>
      <c r="L14" s="30"/>
      <c r="M14" s="27"/>
      <c r="N14" s="29">
        <f t="shared" ref="N14:N16" si="1">M14-L14</f>
        <v>0</v>
      </c>
    </row>
    <row r="15" spans="1:14" ht="15.75" thickBot="1" x14ac:dyDescent="0.3">
      <c r="A15" s="25" t="s">
        <v>17</v>
      </c>
      <c r="B15" s="26"/>
      <c r="C15" s="27"/>
      <c r="D15" s="30"/>
      <c r="E15" s="27"/>
      <c r="F15" s="29">
        <f t="shared" si="0"/>
        <v>0</v>
      </c>
      <c r="I15" s="25" t="s">
        <v>17</v>
      </c>
      <c r="J15" s="26"/>
      <c r="K15" s="27"/>
      <c r="L15" s="30"/>
      <c r="M15" s="27"/>
      <c r="N15" s="29">
        <f t="shared" si="1"/>
        <v>0</v>
      </c>
    </row>
    <row r="16" spans="1:14" ht="15.75" thickBot="1" x14ac:dyDescent="0.3">
      <c r="A16" s="25" t="s">
        <v>17</v>
      </c>
      <c r="B16" s="26"/>
      <c r="C16" s="27"/>
      <c r="D16" s="30"/>
      <c r="E16" s="27"/>
      <c r="F16" s="29">
        <f t="shared" si="0"/>
        <v>0</v>
      </c>
      <c r="I16" s="25" t="s">
        <v>17</v>
      </c>
      <c r="J16" s="26"/>
      <c r="K16" s="27"/>
      <c r="L16" s="30"/>
      <c r="M16" s="27"/>
      <c r="N16" s="29">
        <f t="shared" si="1"/>
        <v>0</v>
      </c>
    </row>
    <row r="17" spans="1:14" ht="15.75" thickBot="1" x14ac:dyDescent="0.3">
      <c r="A17" s="25" t="s">
        <v>17</v>
      </c>
      <c r="B17" s="26"/>
      <c r="C17" s="27"/>
      <c r="D17" s="30"/>
      <c r="E17" s="27"/>
      <c r="F17" s="29">
        <f>E17-D17</f>
        <v>0</v>
      </c>
      <c r="I17" s="25" t="s">
        <v>17</v>
      </c>
      <c r="J17" s="26"/>
      <c r="K17" s="27"/>
      <c r="L17" s="30"/>
      <c r="M17" s="27"/>
      <c r="N17" s="29">
        <f>M17-L17</f>
        <v>0</v>
      </c>
    </row>
    <row r="18" spans="1:14" ht="15.75" thickBot="1" x14ac:dyDescent="0.3">
      <c r="A18" s="25" t="s">
        <v>17</v>
      </c>
      <c r="B18" s="31"/>
      <c r="C18" s="27"/>
      <c r="D18" s="30"/>
      <c r="E18" s="27">
        <v>0</v>
      </c>
      <c r="F18" s="29">
        <f t="shared" si="0"/>
        <v>0</v>
      </c>
      <c r="I18" s="25" t="s">
        <v>17</v>
      </c>
      <c r="J18" s="31"/>
      <c r="K18" s="27"/>
      <c r="L18" s="30"/>
      <c r="M18" s="27">
        <v>0</v>
      </c>
      <c r="N18" s="29">
        <f t="shared" ref="N18:N19" si="2">M18-L18</f>
        <v>0</v>
      </c>
    </row>
    <row r="19" spans="1:14" ht="15.75" thickBot="1" x14ac:dyDescent="0.3">
      <c r="A19" s="25" t="s">
        <v>17</v>
      </c>
      <c r="B19" s="32"/>
      <c r="C19" s="27">
        <v>0</v>
      </c>
      <c r="D19" s="30"/>
      <c r="E19" s="27">
        <v>0</v>
      </c>
      <c r="F19" s="29">
        <f t="shared" si="0"/>
        <v>0</v>
      </c>
      <c r="I19" s="25" t="s">
        <v>17</v>
      </c>
      <c r="J19" s="32"/>
      <c r="K19" s="27">
        <v>0</v>
      </c>
      <c r="L19" s="30"/>
      <c r="M19" s="27">
        <v>0</v>
      </c>
      <c r="N19" s="29">
        <f t="shared" si="2"/>
        <v>0</v>
      </c>
    </row>
    <row r="20" spans="1:14" ht="16.5" x14ac:dyDescent="0.3">
      <c r="A20" s="33"/>
      <c r="B20" s="34"/>
      <c r="C20" s="35"/>
      <c r="D20" s="35"/>
      <c r="E20" s="35"/>
      <c r="F20" s="36"/>
      <c r="I20" s="33"/>
      <c r="J20" s="34"/>
      <c r="K20" s="35"/>
      <c r="L20" s="35"/>
      <c r="M20" s="35"/>
      <c r="N20" s="36"/>
    </row>
    <row r="21" spans="1:14" ht="16.5" x14ac:dyDescent="0.3">
      <c r="A21" s="9"/>
      <c r="B21" s="37" t="s">
        <v>18</v>
      </c>
      <c r="C21" s="38">
        <f>SUM(C13:C20)</f>
        <v>0</v>
      </c>
      <c r="D21" s="38">
        <f>SUM(D13:D20)</f>
        <v>0</v>
      </c>
      <c r="E21" s="38">
        <f>SUM(E13:E20)</f>
        <v>0</v>
      </c>
      <c r="F21" s="39">
        <f>D21-E21</f>
        <v>0</v>
      </c>
      <c r="I21" s="9"/>
      <c r="J21" s="37" t="s">
        <v>18</v>
      </c>
      <c r="K21" s="38">
        <f>SUM(K13:K20)</f>
        <v>0</v>
      </c>
      <c r="L21" s="38">
        <f>SUM(L13:L20)</f>
        <v>0</v>
      </c>
      <c r="M21" s="38">
        <f>SUM(M13:M20)</f>
        <v>0</v>
      </c>
      <c r="N21" s="39">
        <f>L21-M21</f>
        <v>0</v>
      </c>
    </row>
    <row r="24" spans="1:14" ht="26.25" thickBot="1" x14ac:dyDescent="0.3">
      <c r="A24" s="97" t="s">
        <v>19</v>
      </c>
      <c r="B24" s="97"/>
      <c r="C24" s="97"/>
      <c r="D24" s="97"/>
      <c r="E24" s="97"/>
      <c r="F24" s="97"/>
      <c r="G24" s="40"/>
    </row>
    <row r="25" spans="1:14" ht="110.25" thickTop="1" thickBot="1" x14ac:dyDescent="0.35">
      <c r="A25" s="41" t="s">
        <v>20</v>
      </c>
      <c r="B25" s="42"/>
      <c r="C25" s="43" t="s">
        <v>21</v>
      </c>
      <c r="D25" s="44"/>
      <c r="E25" s="45" t="s">
        <v>22</v>
      </c>
      <c r="F25" s="46" t="s">
        <v>23</v>
      </c>
      <c r="G25" s="47" t="s">
        <v>14</v>
      </c>
    </row>
    <row r="26" spans="1:14" ht="18" thickTop="1" thickBot="1" x14ac:dyDescent="0.35">
      <c r="A26" s="41" t="s">
        <v>24</v>
      </c>
      <c r="B26" s="48"/>
      <c r="C26" s="49" t="s">
        <v>25</v>
      </c>
      <c r="D26" s="50"/>
      <c r="E26" s="51">
        <f>(D25+D26)*250</f>
        <v>0</v>
      </c>
      <c r="F26" s="52">
        <f>F30+F32+F35+F37+F40+F33</f>
        <v>0</v>
      </c>
      <c r="G26" s="53"/>
    </row>
    <row r="27" spans="1:14" ht="16.5" thickTop="1" thickBot="1" x14ac:dyDescent="0.3">
      <c r="A27" s="54" t="s">
        <v>26</v>
      </c>
      <c r="B27" s="98"/>
      <c r="C27" s="99"/>
      <c r="D27" s="99"/>
      <c r="E27" s="99"/>
      <c r="F27" s="99"/>
      <c r="G27" s="99"/>
    </row>
    <row r="28" spans="1:14" ht="16.5" thickTop="1" thickBot="1" x14ac:dyDescent="0.3">
      <c r="A28" s="55"/>
      <c r="B28" s="55"/>
      <c r="C28" s="55"/>
      <c r="D28" s="55"/>
      <c r="E28" s="55"/>
      <c r="F28" s="55"/>
      <c r="G28" s="56"/>
    </row>
    <row r="29" spans="1:14" ht="18" thickTop="1" thickBot="1" x14ac:dyDescent="0.35">
      <c r="A29" s="57"/>
      <c r="B29" s="58" t="s">
        <v>27</v>
      </c>
      <c r="C29" s="59" t="s">
        <v>28</v>
      </c>
      <c r="D29" s="59" t="s">
        <v>29</v>
      </c>
      <c r="E29" s="60" t="s">
        <v>30</v>
      </c>
      <c r="F29" s="61" t="s">
        <v>31</v>
      </c>
      <c r="G29" s="62"/>
    </row>
    <row r="30" spans="1:14" ht="17.25" thickBot="1" x14ac:dyDescent="0.35">
      <c r="A30" s="57" t="s">
        <v>32</v>
      </c>
      <c r="B30" s="63"/>
      <c r="C30" s="64"/>
      <c r="D30" s="64"/>
      <c r="E30" s="65">
        <v>0.33</v>
      </c>
      <c r="F30" s="66">
        <f>C30*D30*E30</f>
        <v>0</v>
      </c>
      <c r="G30" s="67"/>
    </row>
    <row r="31" spans="1:14" ht="18" thickTop="1" thickBot="1" x14ac:dyDescent="0.35">
      <c r="A31" s="57"/>
      <c r="B31" s="68" t="s">
        <v>33</v>
      </c>
      <c r="C31" s="69" t="s">
        <v>34</v>
      </c>
      <c r="D31" s="70" t="s">
        <v>29</v>
      </c>
      <c r="E31" s="69" t="s">
        <v>35</v>
      </c>
      <c r="F31" s="71" t="s">
        <v>31</v>
      </c>
      <c r="G31" s="62"/>
    </row>
    <row r="32" spans="1:14" ht="17.25" thickBot="1" x14ac:dyDescent="0.35">
      <c r="A32" s="57"/>
      <c r="B32" s="72"/>
      <c r="C32" s="73"/>
      <c r="D32" s="73"/>
      <c r="E32" s="74"/>
      <c r="F32" s="75">
        <f>C32*D32*E32</f>
        <v>0</v>
      </c>
      <c r="G32" s="67"/>
    </row>
    <row r="33" spans="1:7" ht="18" thickTop="1" thickBot="1" x14ac:dyDescent="0.35">
      <c r="A33" s="57"/>
      <c r="B33" s="76" t="s">
        <v>36</v>
      </c>
      <c r="C33" s="57"/>
      <c r="D33" s="57"/>
      <c r="E33" s="57"/>
      <c r="F33" s="77"/>
      <c r="G33" s="67"/>
    </row>
    <row r="34" spans="1:7" ht="18" thickTop="1" thickBot="1" x14ac:dyDescent="0.35">
      <c r="A34" s="57"/>
      <c r="B34" s="58" t="s">
        <v>37</v>
      </c>
      <c r="C34" s="78" t="s">
        <v>38</v>
      </c>
      <c r="D34" s="59" t="s">
        <v>39</v>
      </c>
      <c r="E34" s="79"/>
      <c r="F34" s="71" t="s">
        <v>40</v>
      </c>
      <c r="G34" s="62"/>
    </row>
    <row r="35" spans="1:7" ht="17.25" thickBot="1" x14ac:dyDescent="0.35">
      <c r="A35" s="57"/>
      <c r="B35" s="72"/>
      <c r="C35" s="80"/>
      <c r="D35" s="64"/>
      <c r="E35" s="81"/>
      <c r="F35" s="82">
        <f>C35*D35</f>
        <v>0</v>
      </c>
      <c r="G35" s="83"/>
    </row>
    <row r="36" spans="1:7" ht="42.75" thickTop="1" thickBot="1" x14ac:dyDescent="0.35">
      <c r="A36" s="57"/>
      <c r="B36" s="68" t="s">
        <v>41</v>
      </c>
      <c r="C36" s="84" t="s">
        <v>42</v>
      </c>
      <c r="D36" s="84" t="s">
        <v>43</v>
      </c>
      <c r="E36" s="85"/>
      <c r="F36" s="71" t="s">
        <v>31</v>
      </c>
      <c r="G36" s="62"/>
    </row>
    <row r="37" spans="1:7" ht="17.25" thickBot="1" x14ac:dyDescent="0.35">
      <c r="A37" s="57"/>
      <c r="B37" s="72"/>
      <c r="C37" s="86"/>
      <c r="D37" s="87"/>
      <c r="E37" s="88"/>
      <c r="F37" s="66">
        <f>C37*D37</f>
        <v>0</v>
      </c>
      <c r="G37" s="67"/>
    </row>
    <row r="38" spans="1:7" ht="16.5" thickTop="1" thickBot="1" x14ac:dyDescent="0.3">
      <c r="A38" s="55"/>
      <c r="B38" s="55" t="s">
        <v>44</v>
      </c>
      <c r="C38" s="89"/>
      <c r="D38" s="89"/>
      <c r="E38" s="55"/>
      <c r="F38" s="55"/>
      <c r="G38" s="56"/>
    </row>
    <row r="39" spans="1:7" ht="18" thickTop="1" thickBot="1" x14ac:dyDescent="0.35">
      <c r="A39" s="57"/>
      <c r="B39" s="90" t="s">
        <v>45</v>
      </c>
      <c r="C39" s="91" t="s">
        <v>46</v>
      </c>
      <c r="D39" s="92" t="s">
        <v>47</v>
      </c>
      <c r="E39" s="92" t="s">
        <v>48</v>
      </c>
      <c r="F39" s="93" t="s">
        <v>31</v>
      </c>
      <c r="G39" s="62"/>
    </row>
    <row r="40" spans="1:7" ht="17.25" thickBot="1" x14ac:dyDescent="0.35">
      <c r="A40" s="57"/>
      <c r="B40" s="94"/>
      <c r="C40" s="94"/>
      <c r="D40" s="95"/>
      <c r="E40" s="94">
        <v>1</v>
      </c>
      <c r="F40" s="96">
        <f>C40*D40*E40</f>
        <v>0</v>
      </c>
      <c r="G40" s="83"/>
    </row>
  </sheetData>
  <sheetProtection algorithmName="SHA-512" hashValue="wQrg2FCwtuK1Dcb8bhKSnb9YCjCp2LhjB+WVMyexeDgsNgH7bIrols2ACOQ6H2vO15LeEkisc40VsTQHGtv06A==" saltValue="FKaOW1OSEo08G/LnFmdSDg==" spinCount="100000" sheet="1" objects="1" scenarios="1" selectLockedCells="1"/>
  <mergeCells count="14">
    <mergeCell ref="K9:M9"/>
    <mergeCell ref="I10:I11"/>
    <mergeCell ref="J10:N11"/>
    <mergeCell ref="C1:J1"/>
    <mergeCell ref="L1:N1"/>
    <mergeCell ref="L2:N2"/>
    <mergeCell ref="J3:K3"/>
    <mergeCell ref="A3:G3"/>
    <mergeCell ref="A4:G7"/>
    <mergeCell ref="A24:F24"/>
    <mergeCell ref="B27:G27"/>
    <mergeCell ref="C9:E9"/>
    <mergeCell ref="A10:A11"/>
    <mergeCell ref="B10:F11"/>
  </mergeCells>
  <conditionalFormatting sqref="D21">
    <cfRule type="cellIs" dxfId="15" priority="11" operator="notEqual">
      <formula>$C$20</formula>
    </cfRule>
  </conditionalFormatting>
  <conditionalFormatting sqref="E26">
    <cfRule type="cellIs" dxfId="14" priority="3" operator="greaterThan">
      <formula>3750</formula>
    </cfRule>
  </conditionalFormatting>
  <conditionalFormatting sqref="F13:F19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21">
    <cfRule type="cellIs" dxfId="11" priority="12" operator="greaterThanOrEqual">
      <formula>0</formula>
    </cfRule>
    <cfRule type="cellIs" dxfId="10" priority="13" operator="lessThan">
      <formula>0</formula>
    </cfRule>
    <cfRule type="expression" priority="14">
      <formula>E21&gt;C21</formula>
    </cfRule>
  </conditionalFormatting>
  <conditionalFormatting sqref="F26">
    <cfRule type="cellIs" dxfId="9" priority="4" operator="greaterThan">
      <formula>3750</formula>
    </cfRule>
  </conditionalFormatting>
  <conditionalFormatting sqref="G26">
    <cfRule type="expression" dxfId="8" priority="1">
      <formula>$G$107&lt;$F$107</formula>
    </cfRule>
    <cfRule type="cellIs" dxfId="7" priority="2" operator="notEqual">
      <formula>$F$107</formula>
    </cfRule>
  </conditionalFormatting>
  <conditionalFormatting sqref="K7">
    <cfRule type="cellIs" dxfId="6" priority="17" operator="greaterThan">
      <formula>0</formula>
    </cfRule>
    <cfRule type="cellIs" dxfId="5" priority="18" operator="lessThanOrEqual">
      <formula>0</formula>
    </cfRule>
  </conditionalFormatting>
  <conditionalFormatting sqref="L21">
    <cfRule type="cellIs" dxfId="4" priority="5" operator="notEqual">
      <formula>$C$20</formula>
    </cfRule>
  </conditionalFormatting>
  <conditionalFormatting sqref="N13:N19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N21">
    <cfRule type="cellIs" dxfId="1" priority="6" operator="greaterThanOrEqual">
      <formula>0</formula>
    </cfRule>
    <cfRule type="cellIs" dxfId="0" priority="7" operator="lessThan">
      <formula>0</formula>
    </cfRule>
    <cfRule type="expression" priority="8">
      <formula>M21&gt;K21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Special Allocation Proposal</vt:lpstr>
      <vt:lpstr>Special Allocation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</dc:creator>
  <cp:keywords/>
  <dc:description/>
  <cp:lastModifiedBy>Jennifer Goodman</cp:lastModifiedBy>
  <cp:revision/>
  <dcterms:created xsi:type="dcterms:W3CDTF">2025-04-01T18:43:33Z</dcterms:created>
  <dcterms:modified xsi:type="dcterms:W3CDTF">2025-09-05T14:55:49Z</dcterms:modified>
  <cp:category/>
  <cp:contentStatus/>
</cp:coreProperties>
</file>